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TH OFFICE\Kenson Kids, Inc\2018\"/>
    </mc:Choice>
  </mc:AlternateContent>
  <xr:revisionPtr revIDLastSave="0" documentId="13_ncr:1_{E7FE2A72-771C-4AD2-B8DF-7261F2A6B3AA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2018 eOrder Form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7" i="1" l="1"/>
  <c r="M16" i="1" a="1"/>
  <c r="M17" i="1" s="1"/>
  <c r="M44" i="1" l="1"/>
  <c r="M40" i="1"/>
  <c r="M36" i="1"/>
  <c r="M32" i="1"/>
  <c r="M28" i="1"/>
  <c r="M24" i="1"/>
  <c r="M20" i="1"/>
  <c r="M16" i="1"/>
  <c r="M43" i="1"/>
  <c r="M39" i="1"/>
  <c r="M35" i="1"/>
  <c r="M31" i="1"/>
  <c r="M27" i="1"/>
  <c r="M23" i="1"/>
  <c r="M19" i="1"/>
  <c r="M46" i="1"/>
  <c r="M42" i="1"/>
  <c r="M38" i="1"/>
  <c r="M34" i="1"/>
  <c r="M30" i="1"/>
  <c r="M26" i="1"/>
  <c r="M22" i="1"/>
  <c r="M18" i="1"/>
  <c r="M45" i="1"/>
  <c r="M41" i="1"/>
  <c r="M37" i="1"/>
  <c r="M33" i="1"/>
  <c r="M29" i="1"/>
  <c r="M25" i="1"/>
  <c r="M21" i="1"/>
  <c r="N45" i="1"/>
  <c r="N44" i="1"/>
  <c r="N43" i="1" l="1"/>
  <c r="N42" i="1" l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48" i="1"/>
  <c r="N46" i="1"/>
  <c r="N50" i="1"/>
  <c r="N13" i="1"/>
</calcChain>
</file>

<file path=xl/sharedStrings.xml><?xml version="1.0" encoding="utf-8"?>
<sst xmlns="http://schemas.openxmlformats.org/spreadsheetml/2006/main" count="153" uniqueCount="136">
  <si>
    <t>I Can Do It! Reward Chart</t>
  </si>
  <si>
    <t>Supplemental Behavior Pack for the I Can Do It! Charts</t>
  </si>
  <si>
    <t>Supplemental Chore Pack for the I Can Do It! Charts</t>
  </si>
  <si>
    <t>Supplemental Blank Pack for the I Can Do It! Charts</t>
  </si>
  <si>
    <t>I Can Do It! Potty Training System</t>
  </si>
  <si>
    <t>I Can Do It! My Daily Checklist</t>
  </si>
  <si>
    <t>I Can Do It! Toothbrushing Chart</t>
  </si>
  <si>
    <t>I Can Do It! Star Token Board</t>
  </si>
  <si>
    <t>I Can Do It! Caterpillar Token Board</t>
  </si>
  <si>
    <t>On Track! Responsibility System</t>
  </si>
  <si>
    <t>Add a child set for the On Track System</t>
  </si>
  <si>
    <t>Extra registers for the On Track System</t>
  </si>
  <si>
    <t>Travel ID bands, 6</t>
  </si>
  <si>
    <t>Travel ID bands, 25</t>
  </si>
  <si>
    <t>Token Board star, Classroom pack</t>
  </si>
  <si>
    <t>Token Board caterpillar, Classroom pack</t>
  </si>
  <si>
    <t>Field Trip ID bands, 25</t>
  </si>
  <si>
    <t>Field Trip ID bands, 100</t>
  </si>
  <si>
    <t>Spanish/English I Can Do It! Reward Chart</t>
  </si>
  <si>
    <t>KPS-RE102</t>
  </si>
  <si>
    <t>KPS-2001</t>
  </si>
  <si>
    <t>KPS-2003</t>
  </si>
  <si>
    <t>KPS-2002</t>
  </si>
  <si>
    <t>KPS-1019</t>
  </si>
  <si>
    <t>KPS-901</t>
  </si>
  <si>
    <t>KPS-1011</t>
  </si>
  <si>
    <t>KPS-PC301</t>
  </si>
  <si>
    <t>KPS-DCL100</t>
  </si>
  <si>
    <t>KPS-OH3000</t>
  </si>
  <si>
    <t>KPS-TB3000s</t>
  </si>
  <si>
    <t>KPS-TB3000c</t>
  </si>
  <si>
    <t>KPS-OT4100</t>
  </si>
  <si>
    <t>KPS-4131</t>
  </si>
  <si>
    <t>KPS-4132</t>
  </si>
  <si>
    <t>KPS-ID6000</t>
  </si>
  <si>
    <t>KPS-ID9000</t>
  </si>
  <si>
    <t>KPS-TB4000s</t>
  </si>
  <si>
    <t>KPS-TB4000c</t>
  </si>
  <si>
    <t>KPS-ID7000</t>
  </si>
  <si>
    <t>KPS-ID8000</t>
  </si>
  <si>
    <t>KPS-RE104</t>
  </si>
  <si>
    <t>UPC</t>
  </si>
  <si>
    <t>cost</t>
  </si>
  <si>
    <t>URL</t>
  </si>
  <si>
    <t>http://www.kensonkids.com/i-can-do-it-reward-chart.html</t>
  </si>
  <si>
    <t>http://www.kensonkids.com/i-can-do-it--my-daily-checklist.html</t>
  </si>
  <si>
    <t>http://www.kensonkids.com/on-track-system.html</t>
  </si>
  <si>
    <t>http://www.kensonkids.com/supplemental-packs.html</t>
  </si>
  <si>
    <t>http://www.kensonkids.com/i-can-do-it-potty-training-chart.html</t>
  </si>
  <si>
    <t>http://www.kensonkids.com/i-can-do-it--token-board.html</t>
  </si>
  <si>
    <t>http://www.kensonkids.com/i-can-do-it-tooth-brushing-chart.html</t>
  </si>
  <si>
    <t>http://www.kensonkids.com/travel-id-bands.html</t>
  </si>
  <si>
    <t>**** all descriptions can be cut and pasted from our website****</t>
  </si>
  <si>
    <t>image name</t>
  </si>
  <si>
    <t>image 2 name</t>
  </si>
  <si>
    <t>school.jpg</t>
  </si>
  <si>
    <t>chore.jpg</t>
  </si>
  <si>
    <t>behavior package.jpg</t>
  </si>
  <si>
    <t>behavior.jpg</t>
  </si>
  <si>
    <t>Clpackaged final.jpg</t>
  </si>
  <si>
    <t>Christian Living.jpg</t>
  </si>
  <si>
    <t>stars copy.jpg</t>
  </si>
  <si>
    <t>blank supp open.jpg</t>
  </si>
  <si>
    <t>pc packaging.jpg</t>
  </si>
  <si>
    <t>pc all content.jpg</t>
  </si>
  <si>
    <t>dclpackage3.jpg</t>
  </si>
  <si>
    <t>dcl open_sm.jpg</t>
  </si>
  <si>
    <t>oh package.jpg</t>
  </si>
  <si>
    <t>KPS-TB3000s.jpg</t>
  </si>
  <si>
    <t>KPS-TB3000c.jpg</t>
  </si>
  <si>
    <t>ot2.jpg</t>
  </si>
  <si>
    <t>ot1.jpg</t>
  </si>
  <si>
    <t>OT supp checklist.jpg</t>
  </si>
  <si>
    <t>OT supp register.jpg</t>
  </si>
  <si>
    <t>id6.jpg</t>
  </si>
  <si>
    <t>travel ID 25 pack.jpg</t>
  </si>
  <si>
    <t>classroom pack token board.jpg</t>
  </si>
  <si>
    <t>KPS-TB4000c open.jpg</t>
  </si>
  <si>
    <t>field trip id packaged 25.jpg</t>
  </si>
  <si>
    <t>KPS-RE102.jpg</t>
  </si>
  <si>
    <t>KPS-RE103</t>
  </si>
  <si>
    <t>ITEM #</t>
  </si>
  <si>
    <t>DESCRIPTION</t>
  </si>
  <si>
    <t>Cost</t>
  </si>
  <si>
    <t>Pack</t>
  </si>
  <si>
    <t>Supplemental School Pack for the I Can Do It Charts</t>
  </si>
  <si>
    <t>Supplemental Christian Pack for the I Can Do It Charts</t>
  </si>
  <si>
    <t>Supplemental Star Pack for the I Can Do It Charts</t>
  </si>
  <si>
    <t>I Can Do It Reward Chart - bagged version</t>
  </si>
  <si>
    <t>Packaging</t>
  </si>
  <si>
    <t>Movez™ - The Game that gets Kids Moving!</t>
  </si>
  <si>
    <t>Movez™ - Pick n Roll</t>
  </si>
  <si>
    <t>Movez™ Supplemental Exercise Pack for the "I Can Do It!" Charts</t>
  </si>
  <si>
    <t>"I Can Do It!" Motivational Stickers Pack - Home</t>
  </si>
  <si>
    <t>"I Can Do It!" Motivational Stickers Pack - Classroom</t>
  </si>
  <si>
    <t>ORDER QTY.</t>
  </si>
  <si>
    <t>MSRP</t>
  </si>
  <si>
    <t>Sub-Total</t>
  </si>
  <si>
    <t>CUSTOMER NAME:</t>
  </si>
  <si>
    <t>CITY / STATE / ZIP:</t>
  </si>
  <si>
    <t>ADDRESS:</t>
  </si>
  <si>
    <t>PHONE:</t>
  </si>
  <si>
    <t>EMAIL:</t>
  </si>
  <si>
    <t>CONTACT NAME:</t>
  </si>
  <si>
    <t>ORDER TOTAL:</t>
  </si>
  <si>
    <t>P.O. #:</t>
  </si>
  <si>
    <t>SHIP DATE:</t>
  </si>
  <si>
    <t>TERMS:</t>
  </si>
  <si>
    <t>KPS-MZ100</t>
  </si>
  <si>
    <t>KPS-PR100</t>
  </si>
  <si>
    <t>KPS-HS100</t>
  </si>
  <si>
    <t>KPS-CS200</t>
  </si>
  <si>
    <t>KPS-2005</t>
  </si>
  <si>
    <t>CC INFO</t>
  </si>
  <si>
    <t>Name:</t>
  </si>
  <si>
    <t>Number:</t>
  </si>
  <si>
    <t>Exp:</t>
  </si>
  <si>
    <t>Zip:</t>
  </si>
  <si>
    <t>Company:</t>
  </si>
  <si>
    <t>Sec:</t>
  </si>
  <si>
    <t>KPS-PS100</t>
  </si>
  <si>
    <t>We Can Do It! Classroom Chart</t>
  </si>
  <si>
    <t>Sub Total</t>
  </si>
  <si>
    <t>Show Special</t>
  </si>
  <si>
    <t>Shipping</t>
  </si>
  <si>
    <t>Total</t>
  </si>
  <si>
    <t>KPS-EC501</t>
  </si>
  <si>
    <t>I Can Do It! Eye Patching Chart</t>
  </si>
  <si>
    <t>KPS-601</t>
  </si>
  <si>
    <t>I Can Do It! Medicine Chart</t>
  </si>
  <si>
    <t>KSM-Kulics Sales &amp; Marketing</t>
  </si>
  <si>
    <t>P: 800-576-9901 / F: 866-437-3117</t>
  </si>
  <si>
    <t>Email Orders to:  ksmkulics@gmail.com</t>
  </si>
  <si>
    <t>www.ksmteam.com</t>
  </si>
  <si>
    <t>PH:  800-576-9901   FAX:  866-437-3117   EMAIL: ksmkulics@gmail.com</t>
  </si>
  <si>
    <t xml:space="preserve">     PLEASE PLACE ALL ORDERS WITH KSM-Kulics Sales &amp; Markekting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</si>
</sst>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</font>
    <font>
      <b/>
      <sz val="12"/>
      <color rgb="FF234D61"/>
      <name val="Arial"/>
      <family val="2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2" borderId="0" xfId="0" applyFill="1"/>
    <xf numFmtId="0" fontId="0" fillId="2" borderId="0" xfId="0" applyFont="1" applyFill="1"/>
    <xf numFmtId="164" fontId="0" fillId="2" borderId="0" xfId="0" applyNumberFormat="1" applyFill="1"/>
    <xf numFmtId="0" fontId="1" fillId="2" borderId="0" xfId="1" applyFill="1" applyAlignment="1" applyProtection="1"/>
    <xf numFmtId="0" fontId="5" fillId="2" borderId="0" xfId="0" applyFont="1" applyFill="1" applyAlignment="1">
      <alignment horizontal="right"/>
    </xf>
    <xf numFmtId="0" fontId="0" fillId="2" borderId="0" xfId="0" applyFont="1" applyFill="1" applyBorder="1"/>
    <xf numFmtId="164" fontId="8" fillId="2" borderId="0" xfId="0" applyNumberFormat="1" applyFont="1" applyFill="1"/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/>
    <xf numFmtId="0" fontId="3" fillId="2" borderId="1" xfId="1" applyFont="1" applyFill="1" applyBorder="1" applyAlignment="1" applyProtection="1"/>
    <xf numFmtId="0" fontId="2" fillId="2" borderId="1" xfId="0" applyFont="1" applyFill="1" applyBorder="1"/>
    <xf numFmtId="0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0" fontId="3" fillId="2" borderId="1" xfId="1" applyFont="1" applyFill="1" applyBorder="1" applyAlignment="1" applyProtection="1">
      <alignment vertical="center"/>
    </xf>
    <xf numFmtId="0" fontId="2" fillId="2" borderId="1" xfId="0" applyFont="1" applyFill="1" applyBorder="1" applyAlignment="1">
      <alignment vertical="center"/>
    </xf>
    <xf numFmtId="0" fontId="7" fillId="2" borderId="1" xfId="0" applyFont="1" applyFill="1" applyBorder="1"/>
    <xf numFmtId="164" fontId="2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/>
    </xf>
    <xf numFmtId="0" fontId="2" fillId="2" borderId="0" xfId="0" applyFont="1" applyFill="1"/>
    <xf numFmtId="164" fontId="12" fillId="2" borderId="0" xfId="0" applyNumberFormat="1" applyFont="1" applyFill="1"/>
    <xf numFmtId="0" fontId="9" fillId="2" borderId="0" xfId="0" applyFont="1" applyFill="1" applyAlignment="1">
      <alignment horizontal="right"/>
    </xf>
    <xf numFmtId="0" fontId="4" fillId="2" borderId="0" xfId="0" applyFont="1" applyFill="1"/>
    <xf numFmtId="0" fontId="11" fillId="2" borderId="0" xfId="1" applyFont="1" applyFill="1" applyAlignment="1" applyProtection="1">
      <alignment horizontal="center"/>
    </xf>
    <xf numFmtId="0" fontId="13" fillId="2" borderId="0" xfId="0" applyFont="1" applyFill="1"/>
    <xf numFmtId="0" fontId="0" fillId="2" borderId="2" xfId="0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NumberFormat="1" applyFont="1" applyFill="1" applyBorder="1" applyAlignment="1"/>
    <xf numFmtId="0" fontId="0" fillId="2" borderId="1" xfId="0" applyFill="1" applyBorder="1"/>
    <xf numFmtId="0" fontId="0" fillId="2" borderId="4" xfId="0" applyFill="1" applyBorder="1"/>
    <xf numFmtId="164" fontId="0" fillId="2" borderId="3" xfId="0" applyNumberFormat="1" applyFill="1" applyBorder="1"/>
    <xf numFmtId="0" fontId="1" fillId="2" borderId="3" xfId="1" applyFill="1" applyBorder="1" applyAlignment="1" applyProtection="1"/>
    <xf numFmtId="0" fontId="0" fillId="2" borderId="3" xfId="0" applyFill="1" applyBorder="1"/>
    <xf numFmtId="0" fontId="9" fillId="2" borderId="0" xfId="0" applyFont="1" applyFill="1"/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44" fontId="2" fillId="2" borderId="1" xfId="0" applyNumberFormat="1" applyFont="1" applyFill="1" applyBorder="1"/>
    <xf numFmtId="44" fontId="2" fillId="2" borderId="1" xfId="0" applyNumberFormat="1" applyFont="1" applyFill="1" applyBorder="1" applyAlignment="1">
      <alignment vertical="center"/>
    </xf>
    <xf numFmtId="44" fontId="0" fillId="2" borderId="1" xfId="0" applyNumberForma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638175</xdr:colOff>
      <xdr:row>4</xdr:row>
      <xdr:rowOff>111706</xdr:rowOff>
    </xdr:to>
    <xdr:pic>
      <xdr:nvPicPr>
        <xdr:cNvPr id="4" name="Picture 3" descr="press release logo.jpg">
          <a:extLst>
            <a:ext uri="{FF2B5EF4-FFF2-40B4-BE49-F238E27FC236}">
              <a16:creationId xmlns:a16="http://schemas.microsoft.com/office/drawing/2014/main" id="{8690A707-CAC8-4B76-9A57-C54786FB0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57350" cy="948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ensonkids.com/supplemental-packs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kensonkids.com/i-can-do-it-potty-training-chart.html" TargetMode="External"/><Relationship Id="rId7" Type="http://schemas.openxmlformats.org/officeDocument/2006/relationships/hyperlink" Target="http://www.kensonkids.com/supplemental-packs.html" TargetMode="External"/><Relationship Id="rId12" Type="http://schemas.openxmlformats.org/officeDocument/2006/relationships/hyperlink" Target="http://www.kensonkids.com/supplemental-packs.html" TargetMode="External"/><Relationship Id="rId2" Type="http://schemas.openxmlformats.org/officeDocument/2006/relationships/hyperlink" Target="http://www.kensonkids.com/i-can-do-it-reward-chart.html" TargetMode="External"/><Relationship Id="rId1" Type="http://schemas.openxmlformats.org/officeDocument/2006/relationships/hyperlink" Target="http://www.kensonkids.com/i-can-do-it--my-daily-checklist.html" TargetMode="External"/><Relationship Id="rId6" Type="http://schemas.openxmlformats.org/officeDocument/2006/relationships/hyperlink" Target="http://www.kensonkids.com/i-can-do-it--token-board.html" TargetMode="External"/><Relationship Id="rId11" Type="http://schemas.openxmlformats.org/officeDocument/2006/relationships/hyperlink" Target="http://www.kensonkids.com/supplemental-packs.html" TargetMode="External"/><Relationship Id="rId5" Type="http://schemas.openxmlformats.org/officeDocument/2006/relationships/hyperlink" Target="http://www.kensonkids.com/i-can-do-it--token-board.html" TargetMode="External"/><Relationship Id="rId10" Type="http://schemas.openxmlformats.org/officeDocument/2006/relationships/hyperlink" Target="http://www.kensonkids.com/supplemental-packs.html" TargetMode="External"/><Relationship Id="rId4" Type="http://schemas.openxmlformats.org/officeDocument/2006/relationships/hyperlink" Target="http://www.kensonkids.com/i-can-do-it-tooth-brushing-chart.html" TargetMode="External"/><Relationship Id="rId9" Type="http://schemas.openxmlformats.org/officeDocument/2006/relationships/hyperlink" Target="http://www.kensonkids.com/supplemental-packs.html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workbookViewId="0">
      <selection activeCell="Q30" sqref="Q30"/>
    </sheetView>
  </sheetViews>
  <sheetFormatPr defaultColWidth="9.140625" defaultRowHeight="15" x14ac:dyDescent="0.25"/>
  <cols>
    <col min="1" max="1" width="15.28515625" style="1" customWidth="1"/>
    <col min="2" max="2" width="13.140625" style="1" customWidth="1"/>
    <col min="3" max="3" width="60.85546875" style="2" customWidth="1"/>
    <col min="4" max="4" width="15.7109375" style="1" customWidth="1"/>
    <col min="5" max="5" width="0" style="1" hidden="1" customWidth="1"/>
    <col min="6" max="6" width="9.140625" style="1"/>
    <col min="7" max="7" width="7.140625" style="3" customWidth="1"/>
    <col min="8" max="8" width="59.7109375" style="4" hidden="1" customWidth="1"/>
    <col min="9" max="9" width="20.28515625" style="1" hidden="1" customWidth="1"/>
    <col min="10" max="10" width="17.85546875" style="1" hidden="1" customWidth="1"/>
    <col min="11" max="11" width="6.42578125" style="1" hidden="1" customWidth="1"/>
    <col min="12" max="12" width="12.42578125" style="1" hidden="1" customWidth="1"/>
    <col min="13" max="13" width="12.42578125" style="1" customWidth="1"/>
    <col min="14" max="14" width="12" style="1" hidden="1" customWidth="1"/>
    <col min="15" max="16384" width="9.140625" style="1"/>
  </cols>
  <sheetData>
    <row r="1" spans="1:14" ht="15.75" x14ac:dyDescent="0.25">
      <c r="C1" s="43"/>
      <c r="D1" s="43"/>
    </row>
    <row r="2" spans="1:14" ht="15.75" x14ac:dyDescent="0.25">
      <c r="C2" s="43" t="s">
        <v>135</v>
      </c>
      <c r="D2" s="43"/>
    </row>
    <row r="3" spans="1:14" ht="15.75" x14ac:dyDescent="0.25">
      <c r="C3" s="43" t="s">
        <v>134</v>
      </c>
      <c r="D3" s="43"/>
    </row>
    <row r="4" spans="1:14" ht="17.25" customHeight="1" x14ac:dyDescent="0.25">
      <c r="C4" s="43"/>
      <c r="D4" s="43"/>
    </row>
    <row r="7" spans="1:14" ht="18.75" x14ac:dyDescent="0.3">
      <c r="B7" s="5" t="s">
        <v>98</v>
      </c>
      <c r="C7" s="32"/>
      <c r="G7" s="5" t="s">
        <v>105</v>
      </c>
      <c r="K7" s="45"/>
      <c r="L7" s="45"/>
      <c r="M7" s="45"/>
      <c r="N7" s="45"/>
    </row>
    <row r="8" spans="1:14" ht="18.75" x14ac:dyDescent="0.3">
      <c r="B8" s="5" t="s">
        <v>100</v>
      </c>
      <c r="C8" s="33"/>
      <c r="H8" s="4" t="s">
        <v>52</v>
      </c>
      <c r="K8" s="34"/>
      <c r="L8" s="34"/>
      <c r="M8" s="34"/>
      <c r="N8" s="34"/>
    </row>
    <row r="9" spans="1:14" ht="18.75" x14ac:dyDescent="0.3">
      <c r="B9" s="5" t="s">
        <v>99</v>
      </c>
      <c r="C9" s="33"/>
      <c r="G9" s="5" t="s">
        <v>106</v>
      </c>
      <c r="K9" s="45"/>
      <c r="L9" s="45"/>
      <c r="M9" s="45"/>
      <c r="N9" s="45"/>
    </row>
    <row r="10" spans="1:14" ht="18.75" x14ac:dyDescent="0.3">
      <c r="B10" s="5" t="s">
        <v>101</v>
      </c>
      <c r="C10" s="33"/>
      <c r="K10" s="34"/>
      <c r="L10" s="34"/>
      <c r="M10" s="34"/>
      <c r="N10" s="34"/>
    </row>
    <row r="11" spans="1:14" ht="18.75" x14ac:dyDescent="0.3">
      <c r="B11" s="5" t="s">
        <v>102</v>
      </c>
      <c r="C11" s="33"/>
      <c r="F11" s="5"/>
      <c r="G11" s="5" t="s">
        <v>107</v>
      </c>
      <c r="K11" s="45"/>
      <c r="L11" s="45"/>
      <c r="M11" s="45"/>
      <c r="N11" s="45"/>
    </row>
    <row r="12" spans="1:14" ht="18.75" x14ac:dyDescent="0.3">
      <c r="B12" s="5" t="s">
        <v>103</v>
      </c>
      <c r="C12" s="33"/>
    </row>
    <row r="13" spans="1:14" ht="18.75" x14ac:dyDescent="0.3">
      <c r="B13" s="5"/>
      <c r="C13" s="6"/>
      <c r="K13" s="5" t="s">
        <v>104</v>
      </c>
      <c r="N13" s="7">
        <f ca="1" xml:space="preserve"> N50</f>
        <v>0</v>
      </c>
    </row>
    <row r="15" spans="1:14" ht="18.75" x14ac:dyDescent="0.25">
      <c r="A15" s="8" t="s">
        <v>95</v>
      </c>
      <c r="B15" s="8" t="s">
        <v>81</v>
      </c>
      <c r="C15" s="9" t="s">
        <v>82</v>
      </c>
      <c r="D15" s="8" t="s">
        <v>41</v>
      </c>
      <c r="E15" s="8" t="s">
        <v>42</v>
      </c>
      <c r="F15" s="10" t="s">
        <v>83</v>
      </c>
      <c r="G15" s="10" t="s">
        <v>96</v>
      </c>
      <c r="H15" s="11" t="s">
        <v>43</v>
      </c>
      <c r="I15" s="8" t="s">
        <v>53</v>
      </c>
      <c r="J15" s="8" t="s">
        <v>54</v>
      </c>
      <c r="K15" s="8" t="s">
        <v>84</v>
      </c>
      <c r="L15" s="8" t="s">
        <v>89</v>
      </c>
      <c r="M15" s="8" t="s">
        <v>97</v>
      </c>
      <c r="N15" s="10" t="s">
        <v>97</v>
      </c>
    </row>
    <row r="16" spans="1:14" ht="15.75" x14ac:dyDescent="0.25">
      <c r="A16" s="35"/>
      <c r="B16" s="12" t="s">
        <v>19</v>
      </c>
      <c r="C16" s="12" t="s">
        <v>0</v>
      </c>
      <c r="D16" s="13">
        <v>804879002482</v>
      </c>
      <c r="E16" s="14">
        <v>10</v>
      </c>
      <c r="F16" s="14">
        <v>10</v>
      </c>
      <c r="G16" s="14">
        <v>19.989999999999998</v>
      </c>
      <c r="H16" s="15" t="s">
        <v>44</v>
      </c>
      <c r="I16" s="16" t="s">
        <v>79</v>
      </c>
      <c r="J16" s="16"/>
      <c r="K16" s="16">
        <v>12</v>
      </c>
      <c r="L16" s="16"/>
      <c r="M16" s="46">
        <f t="array" ref="M16:M46">A16:A46*F16:F46</f>
        <v>0</v>
      </c>
      <c r="N16" s="14">
        <f>A16*F16</f>
        <v>0</v>
      </c>
    </row>
    <row r="17" spans="1:14" ht="15.75" x14ac:dyDescent="0.25">
      <c r="A17" s="35"/>
      <c r="B17" s="12" t="s">
        <v>26</v>
      </c>
      <c r="C17" s="12" t="s">
        <v>4</v>
      </c>
      <c r="D17" s="13">
        <v>804879494515</v>
      </c>
      <c r="E17" s="14">
        <v>7.5</v>
      </c>
      <c r="F17" s="14">
        <v>7.5</v>
      </c>
      <c r="G17" s="14">
        <v>14.99</v>
      </c>
      <c r="H17" s="15" t="s">
        <v>48</v>
      </c>
      <c r="I17" s="16" t="s">
        <v>63</v>
      </c>
      <c r="J17" s="16" t="s">
        <v>64</v>
      </c>
      <c r="K17" s="16">
        <v>6</v>
      </c>
      <c r="L17" s="16"/>
      <c r="M17" s="46">
        <v>0</v>
      </c>
      <c r="N17" s="14">
        <f t="shared" ref="N17:N42" si="0">A17*F17</f>
        <v>0</v>
      </c>
    </row>
    <row r="18" spans="1:14" ht="15.75" x14ac:dyDescent="0.25">
      <c r="A18" s="35"/>
      <c r="B18" s="12" t="s">
        <v>27</v>
      </c>
      <c r="C18" s="12" t="s">
        <v>5</v>
      </c>
      <c r="D18" s="13">
        <v>804879557722</v>
      </c>
      <c r="E18" s="14">
        <v>12.5</v>
      </c>
      <c r="F18" s="14">
        <v>12.5</v>
      </c>
      <c r="G18" s="14">
        <v>24.99</v>
      </c>
      <c r="H18" s="15" t="s">
        <v>45</v>
      </c>
      <c r="I18" s="16" t="s">
        <v>65</v>
      </c>
      <c r="J18" s="16" t="s">
        <v>66</v>
      </c>
      <c r="K18" s="16">
        <v>12</v>
      </c>
      <c r="L18" s="16"/>
      <c r="M18" s="46">
        <v>0</v>
      </c>
      <c r="N18" s="14">
        <f t="shared" si="0"/>
        <v>0</v>
      </c>
    </row>
    <row r="19" spans="1:14" ht="15.75" x14ac:dyDescent="0.25">
      <c r="A19" s="35"/>
      <c r="B19" s="12" t="s">
        <v>28</v>
      </c>
      <c r="C19" s="12" t="s">
        <v>6</v>
      </c>
      <c r="D19" s="13">
        <v>804879335313</v>
      </c>
      <c r="E19" s="14">
        <v>3.5</v>
      </c>
      <c r="F19" s="14">
        <v>3.5</v>
      </c>
      <c r="G19" s="14">
        <v>6.99</v>
      </c>
      <c r="H19" s="15" t="s">
        <v>50</v>
      </c>
      <c r="I19" s="16" t="s">
        <v>67</v>
      </c>
      <c r="J19" s="16"/>
      <c r="K19" s="16">
        <v>6</v>
      </c>
      <c r="L19" s="16"/>
      <c r="M19" s="46">
        <v>0</v>
      </c>
      <c r="N19" s="14">
        <f t="shared" si="0"/>
        <v>0</v>
      </c>
    </row>
    <row r="20" spans="1:14" ht="15.75" x14ac:dyDescent="0.25">
      <c r="A20" s="35"/>
      <c r="B20" s="12" t="s">
        <v>29</v>
      </c>
      <c r="C20" s="12" t="s">
        <v>7</v>
      </c>
      <c r="D20" s="13">
        <v>804879361336</v>
      </c>
      <c r="E20" s="14">
        <v>3</v>
      </c>
      <c r="F20" s="14">
        <v>3</v>
      </c>
      <c r="G20" s="14">
        <v>5.99</v>
      </c>
      <c r="H20" s="15" t="s">
        <v>49</v>
      </c>
      <c r="I20" s="16" t="s">
        <v>68</v>
      </c>
      <c r="J20" s="16"/>
      <c r="K20" s="16">
        <v>6</v>
      </c>
      <c r="L20" s="16"/>
      <c r="M20" s="46">
        <v>0</v>
      </c>
      <c r="N20" s="14">
        <f t="shared" si="0"/>
        <v>0</v>
      </c>
    </row>
    <row r="21" spans="1:14" ht="15.75" x14ac:dyDescent="0.25">
      <c r="A21" s="35"/>
      <c r="B21" s="12" t="s">
        <v>30</v>
      </c>
      <c r="C21" s="12" t="s">
        <v>8</v>
      </c>
      <c r="D21" s="13">
        <v>804879513190</v>
      </c>
      <c r="E21" s="14">
        <v>3</v>
      </c>
      <c r="F21" s="14">
        <v>3</v>
      </c>
      <c r="G21" s="14">
        <v>5.99</v>
      </c>
      <c r="H21" s="15" t="s">
        <v>49</v>
      </c>
      <c r="I21" s="16" t="s">
        <v>69</v>
      </c>
      <c r="J21" s="16"/>
      <c r="K21" s="16">
        <v>6</v>
      </c>
      <c r="L21" s="16"/>
      <c r="M21" s="46">
        <v>0</v>
      </c>
      <c r="N21" s="14">
        <f t="shared" si="0"/>
        <v>0</v>
      </c>
    </row>
    <row r="22" spans="1:14" ht="15.75" x14ac:dyDescent="0.25">
      <c r="A22" s="35"/>
      <c r="B22" s="12" t="s">
        <v>31</v>
      </c>
      <c r="C22" s="12" t="s">
        <v>9</v>
      </c>
      <c r="D22" s="13">
        <v>804879513483</v>
      </c>
      <c r="E22" s="14">
        <v>10</v>
      </c>
      <c r="F22" s="14">
        <v>10</v>
      </c>
      <c r="G22" s="14">
        <v>19.989999999999998</v>
      </c>
      <c r="H22" s="15" t="s">
        <v>46</v>
      </c>
      <c r="I22" s="16" t="s">
        <v>70</v>
      </c>
      <c r="J22" s="16" t="s">
        <v>71</v>
      </c>
      <c r="K22" s="16">
        <v>6</v>
      </c>
      <c r="L22" s="16"/>
      <c r="M22" s="48">
        <v>0</v>
      </c>
      <c r="N22" s="14">
        <f t="shared" si="0"/>
        <v>0</v>
      </c>
    </row>
    <row r="23" spans="1:14" ht="15.75" x14ac:dyDescent="0.25">
      <c r="A23" s="35"/>
      <c r="B23" s="12" t="s">
        <v>80</v>
      </c>
      <c r="C23" s="12" t="s">
        <v>88</v>
      </c>
      <c r="D23" s="13">
        <v>804879002482</v>
      </c>
      <c r="E23" s="16"/>
      <c r="F23" s="14">
        <v>10</v>
      </c>
      <c r="G23" s="14">
        <v>19.989999999999998</v>
      </c>
      <c r="H23" s="15"/>
      <c r="I23" s="16"/>
      <c r="J23" s="16"/>
      <c r="K23" s="16">
        <v>24</v>
      </c>
      <c r="L23" s="16"/>
      <c r="M23" s="46">
        <v>0</v>
      </c>
      <c r="N23" s="14">
        <f t="shared" si="0"/>
        <v>0</v>
      </c>
    </row>
    <row r="24" spans="1:14" ht="15.75" x14ac:dyDescent="0.25">
      <c r="A24" s="36"/>
      <c r="B24" s="17" t="s">
        <v>40</v>
      </c>
      <c r="C24" s="18" t="s">
        <v>18</v>
      </c>
      <c r="D24" s="19">
        <v>804879524472</v>
      </c>
      <c r="E24" s="14">
        <v>10</v>
      </c>
      <c r="F24" s="20">
        <v>10</v>
      </c>
      <c r="G24" s="20">
        <v>19.989999999999998</v>
      </c>
      <c r="H24" s="21" t="s">
        <v>44</v>
      </c>
      <c r="I24" s="22"/>
      <c r="J24" s="22"/>
      <c r="K24" s="22">
        <v>12</v>
      </c>
      <c r="L24" s="22"/>
      <c r="M24" s="47">
        <v>0</v>
      </c>
      <c r="N24" s="14">
        <f t="shared" si="0"/>
        <v>0</v>
      </c>
    </row>
    <row r="25" spans="1:14" ht="15.75" x14ac:dyDescent="0.25">
      <c r="A25" s="35"/>
      <c r="B25" s="12" t="s">
        <v>34</v>
      </c>
      <c r="C25" s="12" t="s">
        <v>12</v>
      </c>
      <c r="D25" s="13">
        <v>804879256564</v>
      </c>
      <c r="E25" s="14">
        <v>3.5</v>
      </c>
      <c r="F25" s="14">
        <v>3.5</v>
      </c>
      <c r="G25" s="14">
        <v>6.99</v>
      </c>
      <c r="H25" s="15" t="s">
        <v>51</v>
      </c>
      <c r="I25" s="23" t="s">
        <v>74</v>
      </c>
      <c r="J25" s="16"/>
      <c r="K25" s="16">
        <v>12</v>
      </c>
      <c r="L25" s="16"/>
      <c r="M25" s="46">
        <v>0</v>
      </c>
      <c r="N25" s="14">
        <f t="shared" si="0"/>
        <v>0</v>
      </c>
    </row>
    <row r="26" spans="1:14" ht="15.75" x14ac:dyDescent="0.25">
      <c r="A26" s="35"/>
      <c r="B26" s="12" t="s">
        <v>35</v>
      </c>
      <c r="C26" s="12" t="s">
        <v>13</v>
      </c>
      <c r="D26" s="13">
        <v>804879487821</v>
      </c>
      <c r="E26" s="14">
        <v>7.5</v>
      </c>
      <c r="F26" s="14">
        <v>7.5</v>
      </c>
      <c r="G26" s="14">
        <v>14.99</v>
      </c>
      <c r="H26" s="15" t="s">
        <v>51</v>
      </c>
      <c r="I26" s="16" t="s">
        <v>75</v>
      </c>
      <c r="J26" s="16"/>
      <c r="K26" s="16">
        <v>12</v>
      </c>
      <c r="L26" s="16"/>
      <c r="M26" s="46">
        <v>0</v>
      </c>
      <c r="N26" s="14">
        <f t="shared" si="0"/>
        <v>0</v>
      </c>
    </row>
    <row r="27" spans="1:14" ht="15.75" x14ac:dyDescent="0.25">
      <c r="A27" s="35"/>
      <c r="B27" s="12" t="s">
        <v>38</v>
      </c>
      <c r="C27" s="12" t="s">
        <v>16</v>
      </c>
      <c r="D27" s="13">
        <v>804879488705</v>
      </c>
      <c r="E27" s="14">
        <v>7.5</v>
      </c>
      <c r="F27" s="14">
        <v>7.5</v>
      </c>
      <c r="G27" s="14">
        <v>14.99</v>
      </c>
      <c r="H27" s="15" t="s">
        <v>51</v>
      </c>
      <c r="I27" s="16" t="s">
        <v>78</v>
      </c>
      <c r="J27" s="16"/>
      <c r="K27" s="16">
        <v>12</v>
      </c>
      <c r="L27" s="16"/>
      <c r="M27" s="46">
        <v>0</v>
      </c>
      <c r="N27" s="14">
        <f t="shared" si="0"/>
        <v>0</v>
      </c>
    </row>
    <row r="28" spans="1:14" ht="15.75" x14ac:dyDescent="0.25">
      <c r="A28" s="35"/>
      <c r="B28" s="12" t="s">
        <v>39</v>
      </c>
      <c r="C28" s="12" t="s">
        <v>17</v>
      </c>
      <c r="D28" s="13">
        <v>804879488712</v>
      </c>
      <c r="E28" s="14">
        <v>25</v>
      </c>
      <c r="F28" s="14">
        <v>25</v>
      </c>
      <c r="G28" s="14">
        <v>49.99</v>
      </c>
      <c r="H28" s="15" t="s">
        <v>51</v>
      </c>
      <c r="I28" s="16"/>
      <c r="J28" s="16"/>
      <c r="K28" s="16">
        <v>12</v>
      </c>
      <c r="L28" s="16"/>
      <c r="M28" s="46">
        <v>0</v>
      </c>
      <c r="N28" s="14">
        <f t="shared" si="0"/>
        <v>0</v>
      </c>
    </row>
    <row r="29" spans="1:14" ht="15.75" x14ac:dyDescent="0.25">
      <c r="A29" s="35"/>
      <c r="B29" s="12" t="s">
        <v>108</v>
      </c>
      <c r="C29" s="12" t="s">
        <v>90</v>
      </c>
      <c r="D29" s="13">
        <v>804879606956</v>
      </c>
      <c r="E29" s="14"/>
      <c r="F29" s="14">
        <v>10</v>
      </c>
      <c r="G29" s="14">
        <v>19.989999999999998</v>
      </c>
      <c r="H29" s="15"/>
      <c r="I29" s="16"/>
      <c r="J29" s="16"/>
      <c r="K29" s="16">
        <v>4</v>
      </c>
      <c r="L29" s="16"/>
      <c r="M29" s="46">
        <v>0</v>
      </c>
      <c r="N29" s="14">
        <f t="shared" si="0"/>
        <v>0</v>
      </c>
    </row>
    <row r="30" spans="1:14" ht="15.75" x14ac:dyDescent="0.25">
      <c r="A30" s="35"/>
      <c r="B30" s="12" t="s">
        <v>109</v>
      </c>
      <c r="C30" s="12" t="s">
        <v>91</v>
      </c>
      <c r="D30" s="13">
        <v>8048796069963</v>
      </c>
      <c r="E30" s="14"/>
      <c r="F30" s="14">
        <v>4.5</v>
      </c>
      <c r="G30" s="14">
        <v>8.99</v>
      </c>
      <c r="H30" s="15"/>
      <c r="I30" s="16"/>
      <c r="J30" s="16"/>
      <c r="K30" s="16">
        <v>6</v>
      </c>
      <c r="L30" s="16"/>
      <c r="M30" s="46">
        <v>0</v>
      </c>
      <c r="N30" s="14">
        <f t="shared" si="0"/>
        <v>0</v>
      </c>
    </row>
    <row r="31" spans="1:14" ht="15.75" x14ac:dyDescent="0.25">
      <c r="A31" s="35"/>
      <c r="B31" s="12" t="s">
        <v>110</v>
      </c>
      <c r="C31" s="12" t="s">
        <v>93</v>
      </c>
      <c r="D31" s="13">
        <v>804879606987</v>
      </c>
      <c r="E31" s="14"/>
      <c r="F31" s="14">
        <v>2</v>
      </c>
      <c r="G31" s="14">
        <v>3.99</v>
      </c>
      <c r="H31" s="15"/>
      <c r="I31" s="16"/>
      <c r="J31" s="16"/>
      <c r="K31" s="16"/>
      <c r="L31" s="16"/>
      <c r="M31" s="46">
        <v>0</v>
      </c>
      <c r="N31" s="14">
        <f t="shared" si="0"/>
        <v>0</v>
      </c>
    </row>
    <row r="32" spans="1:14" ht="15.75" x14ac:dyDescent="0.25">
      <c r="A32" s="35"/>
      <c r="B32" s="12" t="s">
        <v>111</v>
      </c>
      <c r="C32" s="12" t="s">
        <v>94</v>
      </c>
      <c r="D32" s="13">
        <v>804879606994</v>
      </c>
      <c r="E32" s="14"/>
      <c r="F32" s="14">
        <v>2</v>
      </c>
      <c r="G32" s="14">
        <v>3.99</v>
      </c>
      <c r="H32" s="15"/>
      <c r="I32" s="16"/>
      <c r="J32" s="16"/>
      <c r="K32" s="16"/>
      <c r="L32" s="16"/>
      <c r="M32" s="46">
        <v>0</v>
      </c>
      <c r="N32" s="14">
        <f t="shared" si="0"/>
        <v>0</v>
      </c>
    </row>
    <row r="33" spans="1:14" ht="15.75" x14ac:dyDescent="0.25">
      <c r="A33" s="35"/>
      <c r="B33" s="17" t="s">
        <v>112</v>
      </c>
      <c r="C33" s="37" t="s">
        <v>92</v>
      </c>
      <c r="D33" s="19">
        <v>804879606970</v>
      </c>
      <c r="E33" s="20"/>
      <c r="F33" s="20">
        <v>2.9</v>
      </c>
      <c r="G33" s="20">
        <v>4.99</v>
      </c>
      <c r="H33" s="21"/>
      <c r="I33" s="22"/>
      <c r="J33" s="22"/>
      <c r="K33" s="22">
        <v>6</v>
      </c>
      <c r="L33" s="16"/>
      <c r="M33" s="46">
        <v>0</v>
      </c>
      <c r="N33" s="24">
        <f t="shared" si="0"/>
        <v>0</v>
      </c>
    </row>
    <row r="34" spans="1:14" ht="15.75" x14ac:dyDescent="0.25">
      <c r="A34" s="35"/>
      <c r="B34" s="12" t="s">
        <v>20</v>
      </c>
      <c r="C34" s="12" t="s">
        <v>1</v>
      </c>
      <c r="D34" s="13">
        <v>804879154808</v>
      </c>
      <c r="E34" s="14">
        <v>2.9</v>
      </c>
      <c r="F34" s="14">
        <v>2.9</v>
      </c>
      <c r="G34" s="14">
        <v>5.99</v>
      </c>
      <c r="H34" s="15" t="s">
        <v>47</v>
      </c>
      <c r="I34" s="16" t="s">
        <v>57</v>
      </c>
      <c r="J34" s="16" t="s">
        <v>58</v>
      </c>
      <c r="K34" s="16">
        <v>6</v>
      </c>
      <c r="L34" s="16"/>
      <c r="M34" s="46">
        <v>0</v>
      </c>
      <c r="N34" s="14">
        <f t="shared" si="0"/>
        <v>0</v>
      </c>
    </row>
    <row r="35" spans="1:14" ht="15.75" x14ac:dyDescent="0.25">
      <c r="A35" s="35"/>
      <c r="B35" s="12" t="s">
        <v>21</v>
      </c>
      <c r="C35" s="12" t="s">
        <v>2</v>
      </c>
      <c r="D35" s="13">
        <v>804879154815</v>
      </c>
      <c r="E35" s="14">
        <v>2.9</v>
      </c>
      <c r="F35" s="14">
        <v>2.9</v>
      </c>
      <c r="G35" s="14">
        <v>4.99</v>
      </c>
      <c r="H35" s="15" t="s">
        <v>47</v>
      </c>
      <c r="I35" s="16" t="s">
        <v>56</v>
      </c>
      <c r="J35" s="16"/>
      <c r="K35" s="16">
        <v>6</v>
      </c>
      <c r="L35" s="16"/>
      <c r="M35" s="46">
        <v>0</v>
      </c>
      <c r="N35" s="14">
        <f t="shared" si="0"/>
        <v>0</v>
      </c>
    </row>
    <row r="36" spans="1:14" ht="15.75" x14ac:dyDescent="0.25">
      <c r="A36" s="35"/>
      <c r="B36" s="12" t="s">
        <v>22</v>
      </c>
      <c r="C36" s="12" t="s">
        <v>85</v>
      </c>
      <c r="D36" s="13">
        <v>804879154839</v>
      </c>
      <c r="E36" s="14">
        <v>2.9</v>
      </c>
      <c r="F36" s="14">
        <v>2.9</v>
      </c>
      <c r="G36" s="14">
        <v>4.99</v>
      </c>
      <c r="H36" s="15" t="s">
        <v>47</v>
      </c>
      <c r="I36" s="16" t="s">
        <v>55</v>
      </c>
      <c r="J36" s="16"/>
      <c r="K36" s="16">
        <v>6</v>
      </c>
      <c r="L36" s="16"/>
      <c r="M36" s="46">
        <v>0</v>
      </c>
      <c r="N36" s="14">
        <f t="shared" si="0"/>
        <v>0</v>
      </c>
    </row>
    <row r="37" spans="1:14" ht="15.75" x14ac:dyDescent="0.25">
      <c r="A37" s="35"/>
      <c r="B37" s="12" t="s">
        <v>23</v>
      </c>
      <c r="C37" s="12" t="s">
        <v>86</v>
      </c>
      <c r="D37" s="13">
        <v>804879545323</v>
      </c>
      <c r="E37" s="14">
        <v>2.9</v>
      </c>
      <c r="F37" s="14">
        <v>2.9</v>
      </c>
      <c r="G37" s="14">
        <v>4.99</v>
      </c>
      <c r="H37" s="15" t="s">
        <v>47</v>
      </c>
      <c r="I37" s="16" t="s">
        <v>59</v>
      </c>
      <c r="J37" s="16" t="s">
        <v>60</v>
      </c>
      <c r="K37" s="16">
        <v>6</v>
      </c>
      <c r="L37" s="16"/>
      <c r="M37" s="46">
        <v>0</v>
      </c>
      <c r="N37" s="14">
        <f t="shared" si="0"/>
        <v>0</v>
      </c>
    </row>
    <row r="38" spans="1:14" ht="15.75" x14ac:dyDescent="0.25">
      <c r="A38" s="35"/>
      <c r="B38" s="12" t="s">
        <v>24</v>
      </c>
      <c r="C38" s="12" t="s">
        <v>87</v>
      </c>
      <c r="D38" s="13">
        <v>804879195610</v>
      </c>
      <c r="E38" s="14">
        <v>2</v>
      </c>
      <c r="F38" s="14">
        <v>2</v>
      </c>
      <c r="G38" s="14">
        <v>3.99</v>
      </c>
      <c r="H38" s="15" t="s">
        <v>47</v>
      </c>
      <c r="I38" s="16" t="s">
        <v>61</v>
      </c>
      <c r="J38" s="16"/>
      <c r="K38" s="16">
        <v>6</v>
      </c>
      <c r="L38" s="16"/>
      <c r="M38" s="46">
        <v>0</v>
      </c>
      <c r="N38" s="14">
        <f t="shared" si="0"/>
        <v>0</v>
      </c>
    </row>
    <row r="39" spans="1:14" ht="15.75" x14ac:dyDescent="0.25">
      <c r="A39" s="35"/>
      <c r="B39" s="12" t="s">
        <v>25</v>
      </c>
      <c r="C39" s="12" t="s">
        <v>3</v>
      </c>
      <c r="D39" s="13">
        <v>807879154846</v>
      </c>
      <c r="E39" s="14">
        <v>1.4</v>
      </c>
      <c r="F39" s="14">
        <v>1.4</v>
      </c>
      <c r="G39" s="14">
        <v>2.99</v>
      </c>
      <c r="H39" s="15" t="s">
        <v>47</v>
      </c>
      <c r="I39" s="16" t="s">
        <v>62</v>
      </c>
      <c r="J39" s="16"/>
      <c r="K39" s="16">
        <v>6</v>
      </c>
      <c r="L39" s="16"/>
      <c r="M39" s="46">
        <v>0</v>
      </c>
      <c r="N39" s="14">
        <f t="shared" si="0"/>
        <v>0</v>
      </c>
    </row>
    <row r="40" spans="1:14" ht="15.75" x14ac:dyDescent="0.25">
      <c r="A40" s="35"/>
      <c r="B40" s="12" t="s">
        <v>32</v>
      </c>
      <c r="C40" s="12" t="s">
        <v>10</v>
      </c>
      <c r="D40" s="13">
        <v>804879424147</v>
      </c>
      <c r="E40" s="14">
        <v>3.5</v>
      </c>
      <c r="F40" s="14">
        <v>3.5</v>
      </c>
      <c r="G40" s="14">
        <v>6.99</v>
      </c>
      <c r="H40" s="15" t="s">
        <v>46</v>
      </c>
      <c r="I40" s="16" t="s">
        <v>72</v>
      </c>
      <c r="J40" s="16"/>
      <c r="K40" s="16">
        <v>6</v>
      </c>
      <c r="L40" s="16"/>
      <c r="M40" s="46">
        <v>0</v>
      </c>
      <c r="N40" s="14">
        <f t="shared" si="0"/>
        <v>0</v>
      </c>
    </row>
    <row r="41" spans="1:14" ht="15.75" x14ac:dyDescent="0.25">
      <c r="A41" s="35"/>
      <c r="B41" s="12" t="s">
        <v>33</v>
      </c>
      <c r="C41" s="12" t="s">
        <v>11</v>
      </c>
      <c r="D41" s="13">
        <v>804879424154</v>
      </c>
      <c r="E41" s="14">
        <v>3</v>
      </c>
      <c r="F41" s="14">
        <v>3</v>
      </c>
      <c r="G41" s="14">
        <v>5.99</v>
      </c>
      <c r="H41" s="15" t="s">
        <v>46</v>
      </c>
      <c r="I41" s="16" t="s">
        <v>73</v>
      </c>
      <c r="J41" s="16"/>
      <c r="K41" s="16">
        <v>6</v>
      </c>
      <c r="L41" s="16"/>
      <c r="M41" s="46">
        <v>0</v>
      </c>
      <c r="N41" s="14">
        <f t="shared" si="0"/>
        <v>0</v>
      </c>
    </row>
    <row r="42" spans="1:14" ht="15.75" x14ac:dyDescent="0.25">
      <c r="A42" s="35"/>
      <c r="B42" s="12" t="s">
        <v>36</v>
      </c>
      <c r="C42" s="12" t="s">
        <v>14</v>
      </c>
      <c r="D42" s="13">
        <v>804879488729</v>
      </c>
      <c r="E42" s="14">
        <v>15</v>
      </c>
      <c r="F42" s="14">
        <v>15</v>
      </c>
      <c r="G42" s="14">
        <v>29.99</v>
      </c>
      <c r="H42" s="15" t="s">
        <v>49</v>
      </c>
      <c r="I42" s="16" t="s">
        <v>76</v>
      </c>
      <c r="J42" s="16"/>
      <c r="K42" s="16">
        <v>6</v>
      </c>
      <c r="L42" s="16"/>
      <c r="M42" s="46">
        <v>0</v>
      </c>
      <c r="N42" s="14">
        <f t="shared" si="0"/>
        <v>0</v>
      </c>
    </row>
    <row r="43" spans="1:14" ht="15.75" x14ac:dyDescent="0.25">
      <c r="A43" s="35"/>
      <c r="B43" s="12" t="s">
        <v>37</v>
      </c>
      <c r="C43" s="12" t="s">
        <v>15</v>
      </c>
      <c r="D43" s="13">
        <v>804879524465</v>
      </c>
      <c r="E43" s="14">
        <v>15</v>
      </c>
      <c r="F43" s="14">
        <v>15</v>
      </c>
      <c r="G43" s="14">
        <v>29.99</v>
      </c>
      <c r="H43" s="15" t="s">
        <v>49</v>
      </c>
      <c r="I43" s="16" t="s">
        <v>77</v>
      </c>
      <c r="J43" s="16"/>
      <c r="K43" s="16">
        <v>6</v>
      </c>
      <c r="L43" s="16"/>
      <c r="M43" s="46">
        <v>0</v>
      </c>
      <c r="N43" s="14">
        <f t="shared" ref="N43:N45" si="1">A43*F43</f>
        <v>0</v>
      </c>
    </row>
    <row r="44" spans="1:14" ht="15.75" x14ac:dyDescent="0.25">
      <c r="A44" s="35"/>
      <c r="B44" s="12" t="s">
        <v>126</v>
      </c>
      <c r="C44" s="12" t="s">
        <v>127</v>
      </c>
      <c r="D44" s="13">
        <v>804879352402</v>
      </c>
      <c r="E44" s="14"/>
      <c r="F44" s="14">
        <v>3</v>
      </c>
      <c r="G44" s="14">
        <v>5.95</v>
      </c>
      <c r="H44" s="15"/>
      <c r="I44" s="16"/>
      <c r="J44" s="16"/>
      <c r="K44" s="16"/>
      <c r="L44" s="16"/>
      <c r="M44" s="46">
        <v>0</v>
      </c>
      <c r="N44" s="14">
        <f t="shared" si="1"/>
        <v>0</v>
      </c>
    </row>
    <row r="45" spans="1:14" ht="15.75" x14ac:dyDescent="0.25">
      <c r="A45" s="35"/>
      <c r="B45" s="12" t="s">
        <v>128</v>
      </c>
      <c r="C45" s="12" t="s">
        <v>129</v>
      </c>
      <c r="D45" s="13">
        <v>804879084310</v>
      </c>
      <c r="E45" s="14"/>
      <c r="F45" s="14">
        <v>3</v>
      </c>
      <c r="G45" s="14">
        <v>5.95</v>
      </c>
      <c r="H45" s="15"/>
      <c r="I45" s="16"/>
      <c r="J45" s="16"/>
      <c r="K45" s="16"/>
      <c r="L45" s="16"/>
      <c r="M45" s="46">
        <v>0</v>
      </c>
      <c r="N45" s="14">
        <f t="shared" si="1"/>
        <v>0</v>
      </c>
    </row>
    <row r="46" spans="1:14" ht="15.75" x14ac:dyDescent="0.25">
      <c r="A46" s="35"/>
      <c r="B46" s="12" t="s">
        <v>120</v>
      </c>
      <c r="C46" s="12" t="s">
        <v>121</v>
      </c>
      <c r="D46" s="13">
        <v>804879590217</v>
      </c>
      <c r="E46" s="14">
        <v>15</v>
      </c>
      <c r="F46" s="14">
        <v>10</v>
      </c>
      <c r="G46" s="14">
        <v>19.95</v>
      </c>
      <c r="H46" s="15" t="s">
        <v>49</v>
      </c>
      <c r="I46" s="16" t="s">
        <v>77</v>
      </c>
      <c r="J46" s="16"/>
      <c r="K46" s="16">
        <v>6</v>
      </c>
      <c r="L46" s="16"/>
      <c r="M46" s="46">
        <v>0</v>
      </c>
      <c r="N46" s="14">
        <f ca="1">N16:N46</f>
        <v>0</v>
      </c>
    </row>
    <row r="47" spans="1:14" x14ac:dyDescent="0.25">
      <c r="F47" s="39" t="s">
        <v>122</v>
      </c>
      <c r="G47" s="40"/>
      <c r="H47" s="41"/>
      <c r="I47" s="42"/>
      <c r="J47" s="42"/>
      <c r="K47" s="42"/>
      <c r="L47" s="42"/>
      <c r="M47" s="48">
        <f>SUM(M16:M46)</f>
        <v>0</v>
      </c>
    </row>
    <row r="48" spans="1:14" ht="18.75" customHeight="1" x14ac:dyDescent="0.3">
      <c r="A48" s="25" t="s">
        <v>113</v>
      </c>
      <c r="B48" s="26"/>
      <c r="F48" s="39" t="s">
        <v>123</v>
      </c>
      <c r="G48" s="40"/>
      <c r="H48" s="41"/>
      <c r="I48" s="42"/>
      <c r="J48" s="42"/>
      <c r="K48" s="42"/>
      <c r="L48" s="42"/>
      <c r="M48" s="38"/>
      <c r="N48" s="27">
        <f ca="1">SUM(N16:N46)*0.1</f>
        <v>0</v>
      </c>
    </row>
    <row r="49" spans="1:14" ht="18.75" customHeight="1" x14ac:dyDescent="0.25">
      <c r="A49" s="28" t="s">
        <v>115</v>
      </c>
      <c r="B49" s="44"/>
      <c r="C49" s="44"/>
      <c r="F49" s="39" t="s">
        <v>124</v>
      </c>
      <c r="G49" s="40"/>
      <c r="H49" s="41"/>
      <c r="I49" s="42"/>
      <c r="J49" s="42"/>
      <c r="K49" s="42"/>
      <c r="L49" s="42"/>
      <c r="M49" s="38"/>
    </row>
    <row r="50" spans="1:14" ht="18.75" customHeight="1" x14ac:dyDescent="0.3">
      <c r="A50" s="28" t="s">
        <v>114</v>
      </c>
      <c r="B50" s="44"/>
      <c r="C50" s="44"/>
      <c r="F50" s="39" t="s">
        <v>125</v>
      </c>
      <c r="G50" s="40"/>
      <c r="H50" s="41"/>
      <c r="I50" s="42"/>
      <c r="J50" s="42"/>
      <c r="K50" s="42"/>
      <c r="L50" s="42"/>
      <c r="M50" s="38"/>
      <c r="N50" s="7">
        <f ca="1">SUM(N16:N46)-N48</f>
        <v>0</v>
      </c>
    </row>
    <row r="51" spans="1:14" ht="18.75" customHeight="1" x14ac:dyDescent="0.25">
      <c r="A51" s="28" t="s">
        <v>118</v>
      </c>
      <c r="B51" s="44"/>
      <c r="C51" s="44"/>
    </row>
    <row r="52" spans="1:14" ht="18.75" customHeight="1" x14ac:dyDescent="0.25">
      <c r="A52" s="28" t="s">
        <v>116</v>
      </c>
      <c r="B52" s="44"/>
      <c r="C52" s="44"/>
    </row>
    <row r="53" spans="1:14" ht="18.75" customHeight="1" x14ac:dyDescent="0.25">
      <c r="A53" s="28" t="s">
        <v>119</v>
      </c>
      <c r="B53" s="44"/>
      <c r="C53" s="44"/>
    </row>
    <row r="54" spans="1:14" ht="18.75" customHeight="1" x14ac:dyDescent="0.25">
      <c r="A54" s="28" t="s">
        <v>117</v>
      </c>
      <c r="B54" s="44"/>
      <c r="C54" s="44"/>
    </row>
    <row r="56" spans="1:14" ht="15.75" x14ac:dyDescent="0.25">
      <c r="A56" s="29" t="s">
        <v>130</v>
      </c>
      <c r="B56" s="29"/>
      <c r="C56" s="30"/>
    </row>
    <row r="57" spans="1:14" ht="15.75" x14ac:dyDescent="0.25">
      <c r="A57" s="29" t="s">
        <v>131</v>
      </c>
      <c r="B57" s="29"/>
    </row>
    <row r="58" spans="1:14" ht="15.75" x14ac:dyDescent="0.25">
      <c r="A58" s="29" t="s">
        <v>132</v>
      </c>
      <c r="B58" s="29"/>
    </row>
    <row r="59" spans="1:14" ht="15.75" x14ac:dyDescent="0.25">
      <c r="A59" s="29"/>
      <c r="B59" s="29"/>
    </row>
    <row r="60" spans="1:14" ht="15.75" x14ac:dyDescent="0.25">
      <c r="A60" s="29" t="s">
        <v>133</v>
      </c>
      <c r="B60" s="29"/>
    </row>
    <row r="61" spans="1:14" ht="23.25" x14ac:dyDescent="0.35">
      <c r="A61" s="31"/>
    </row>
  </sheetData>
  <sheetProtection selectLockedCells="1"/>
  <mergeCells count="9">
    <mergeCell ref="B52:C52"/>
    <mergeCell ref="B53:C53"/>
    <mergeCell ref="B54:C54"/>
    <mergeCell ref="B49:C49"/>
    <mergeCell ref="K7:N7"/>
    <mergeCell ref="K9:N9"/>
    <mergeCell ref="K11:N11"/>
    <mergeCell ref="B50:C50"/>
    <mergeCell ref="B51:C51"/>
  </mergeCells>
  <hyperlinks>
    <hyperlink ref="H18" r:id="rId1" xr:uid="{00000000-0004-0000-0000-000000000000}"/>
    <hyperlink ref="H16" r:id="rId2" xr:uid="{00000000-0004-0000-0000-000001000000}"/>
    <hyperlink ref="H17" r:id="rId3" xr:uid="{00000000-0004-0000-0000-000002000000}"/>
    <hyperlink ref="H19" r:id="rId4" xr:uid="{00000000-0004-0000-0000-000003000000}"/>
    <hyperlink ref="H20" r:id="rId5" xr:uid="{00000000-0004-0000-0000-000004000000}"/>
    <hyperlink ref="H21" r:id="rId6" xr:uid="{00000000-0004-0000-0000-000005000000}"/>
    <hyperlink ref="H34" r:id="rId7" xr:uid="{00000000-0004-0000-0000-000006000000}"/>
    <hyperlink ref="H35" r:id="rId8" xr:uid="{00000000-0004-0000-0000-000007000000}"/>
    <hyperlink ref="H36" r:id="rId9" xr:uid="{00000000-0004-0000-0000-000008000000}"/>
    <hyperlink ref="H37" r:id="rId10" xr:uid="{00000000-0004-0000-0000-000009000000}"/>
    <hyperlink ref="H38" r:id="rId11" xr:uid="{00000000-0004-0000-0000-00000A000000}"/>
    <hyperlink ref="H39" r:id="rId12" xr:uid="{00000000-0004-0000-0000-00000B000000}"/>
  </hyperlinks>
  <pageMargins left="0.25" right="0.25" top="0.75" bottom="0.75" header="0.3" footer="0.3"/>
  <pageSetup scale="67" orientation="portrait" horizontalDpi="4294967293" verticalDpi="4294967293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eOrder Form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</dc:creator>
  <cp:lastModifiedBy>Seth Kulics</cp:lastModifiedBy>
  <cp:lastPrinted>2018-07-02T18:37:31Z</cp:lastPrinted>
  <dcterms:created xsi:type="dcterms:W3CDTF">2017-08-14T14:52:49Z</dcterms:created>
  <dcterms:modified xsi:type="dcterms:W3CDTF">2018-08-06T19:48:26Z</dcterms:modified>
</cp:coreProperties>
</file>